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/>
  </bookViews>
  <sheets>
    <sheet name="ACT" sheetId="3" r:id="rId1"/>
  </sheets>
  <definedNames>
    <definedName name="_xlnm.Print_Area" localSheetId="0">ACT!$A$1:$C$79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3" l="1"/>
  <c r="C64" i="3"/>
  <c r="B64" i="3"/>
  <c r="C61" i="3"/>
  <c r="C55" i="3"/>
  <c r="C48" i="3"/>
  <c r="C43" i="3"/>
  <c r="C32" i="3"/>
  <c r="C27" i="3"/>
  <c r="C24" i="3"/>
  <c r="B61" i="3" l="1"/>
  <c r="B55" i="3"/>
  <c r="B48" i="3"/>
  <c r="B43" i="3"/>
  <c r="B32" i="3"/>
  <c r="B27" i="3"/>
  <c r="B13" i="3"/>
  <c r="B4" i="3"/>
  <c r="C4" i="3"/>
  <c r="B17" i="3"/>
  <c r="C17" i="3"/>
  <c r="C13" i="3"/>
  <c r="B24" i="3" l="1"/>
  <c r="B66" i="3" s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<sst xmlns="http://schemas.openxmlformats.org/spreadsheetml/2006/main" count="56" uniqueCount="56">
  <si>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</si>
  <si>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</si>
  <si>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</si>
  <si>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</si>
  <si>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</si>
  <si>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</si>
  <si>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</si>
  <si>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</si>
  <si>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</si>
  <si>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</si>
  <si>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</si>
  <si>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</si>
  <si>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</si>
  <si>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</si>
  <si>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</si>
  <si>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</si>
  <si>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</si>
  <si>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</si>
  <si>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</si>
  <si>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</si>
  <si>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</si>
  <si>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</si>
  <si>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</si>
  <si>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</si>
  <si>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</si>
  <si>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</si>
  <si>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</si>
  <si>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</si>
  <si>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</si>
  <si>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</si>
  <si>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</si>
  <si>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</si>
  <si>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</si>
  <si>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</si>
  <si>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</si>
  <si>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</si>
  <si>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</si>
  <si>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</si>
  <si>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</si>
  <si>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</si>
  <si>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</si>
  <si>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</si>
  <si>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</si>
  <si>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</si>
  <si>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</si>
  <si>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</si>
  <si>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</si>
  <si>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</si>
  <si>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</si>
  <si>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</si>
  <si>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</si>
  <si>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</si>
  <si>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</si>
  <si>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</si>
  <si>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</si>
  <si>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León
Estado de Actividades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</si>
</sst>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165" fontId="2" fillId="0" borderId="4" xfId="16" applyNumberFormat="1" applyFont="1" applyFill="1" applyBorder="1" applyAlignment="1" applyProtection="1">
      <alignment horizontal="right" vertical="center"/>
      <protection locked="0"/>
    </xf>
    <xf numFmtId="165" fontId="3" fillId="0" borderId="4" xfId="16" applyNumberFormat="1" applyFont="1" applyFill="1" applyBorder="1" applyAlignment="1" applyProtection="1">
      <alignment horizontal="right" vertical="center"/>
      <protection locked="0"/>
    </xf>
    <xf numFmtId="165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3" fillId="0" borderId="0" xfId="16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43" fontId="2" fillId="0" borderId="0" xfId="16" applyFont="1" applyAlignment="1" applyProtection="1">
      <alignment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74</xdr:row>
      <xdr:rowOff>83820</xdr:rowOff>
    </xdr:from>
    <xdr:to>
      <xdr:col>2</xdr:col>
      <xdr:colOff>1179195</xdr:colOff>
      <xdr:row>81</xdr:row>
      <xdr:rowOff>60960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594360" y="1094232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C72" sqref="C7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6.5703125" style="1" bestFit="1" customWidth="1"/>
    <col min="5" max="16384" width="12" style="1"/>
  </cols>
  <sheetData>
    <row r="1" spans="1:6" ht="45" customHeight="1" x14ac:dyDescent="0.2">
      <c r="A1" s="16" t="s">
        <v>55</v>
      </c>
      <c r="B1" s="17"/>
      <c r="C1" s="18"/>
    </row>
    <row r="2" spans="1:6" x14ac:dyDescent="0.2">
      <c r="A2" s="5" t="s">
        <v>0</v>
      </c>
      <c r="B2" s="5">
        <v>2025</v>
      </c>
      <c r="C2" s="5">
        <v>2024</v>
      </c>
    </row>
    <row r="3" spans="1:6" s="2" customFormat="1" x14ac:dyDescent="0.2">
      <c r="A3" s="6" t="s">
        <v>1</v>
      </c>
      <c r="B3" s="12"/>
      <c r="C3" s="12"/>
    </row>
    <row r="4" spans="1:6" x14ac:dyDescent="0.2">
      <c r="A4" s="7" t="s">
        <v>2</v>
      </c>
      <c r="B4" s="13">
        <f>SUM(B5:B11)</f>
        <v>2660069734.75</v>
      </c>
      <c r="C4" s="13">
        <f>SUM(C5:C11)</f>
        <v>2993301362.5399995</v>
      </c>
      <c r="F4" s="15"/>
    </row>
    <row r="5" spans="1:6" x14ac:dyDescent="0.2">
      <c r="A5" s="8" t="s">
        <v>3</v>
      </c>
      <c r="B5" s="14">
        <v>1893391172.98</v>
      </c>
      <c r="C5" s="14">
        <v>1914651741.2299998</v>
      </c>
      <c r="F5" s="15"/>
    </row>
    <row r="6" spans="1:6" x14ac:dyDescent="0.2">
      <c r="A6" s="8" t="s">
        <v>4</v>
      </c>
      <c r="B6" s="14">
        <v>0</v>
      </c>
      <c r="C6" s="14">
        <v>0</v>
      </c>
      <c r="F6" s="15"/>
    </row>
    <row r="7" spans="1:6" x14ac:dyDescent="0.2">
      <c r="A7" s="8" t="s">
        <v>5</v>
      </c>
      <c r="B7" s="14">
        <v>52362.25</v>
      </c>
      <c r="C7" s="14">
        <v>70104.86</v>
      </c>
      <c r="F7" s="15"/>
    </row>
    <row r="8" spans="1:6" x14ac:dyDescent="0.2">
      <c r="A8" s="8" t="s">
        <v>6</v>
      </c>
      <c r="B8" s="14">
        <v>327063253.75999993</v>
      </c>
      <c r="C8" s="14">
        <v>459335046.54999989</v>
      </c>
      <c r="F8" s="15"/>
    </row>
    <row r="9" spans="1:6" x14ac:dyDescent="0.2">
      <c r="A9" s="8" t="s">
        <v>7</v>
      </c>
      <c r="B9" s="14">
        <v>138868063.88</v>
      </c>
      <c r="C9" s="14">
        <v>321095762.70999992</v>
      </c>
      <c r="F9" s="15"/>
    </row>
    <row r="10" spans="1:6" x14ac:dyDescent="0.2">
      <c r="A10" s="8" t="s">
        <v>8</v>
      </c>
      <c r="B10" s="14">
        <v>300694881.88000005</v>
      </c>
      <c r="C10" s="14">
        <v>298148707.19</v>
      </c>
      <c r="F10" s="15"/>
    </row>
    <row r="11" spans="1:6" ht="11.25" customHeight="1" x14ac:dyDescent="0.2">
      <c r="A11" s="8" t="s">
        <v>9</v>
      </c>
      <c r="B11" s="14">
        <v>0</v>
      </c>
      <c r="C11" s="14">
        <v>0</v>
      </c>
      <c r="F11" s="15"/>
    </row>
    <row r="12" spans="1:6" ht="11.25" customHeight="1" x14ac:dyDescent="0.2">
      <c r="A12" s="8"/>
      <c r="B12" s="11"/>
      <c r="C12" s="11"/>
    </row>
    <row r="13" spans="1:6" ht="30.6" x14ac:dyDescent="0.2">
      <c r="A13" s="7" t="s">
        <v>10</v>
      </c>
      <c r="B13" s="13">
        <f>SUM(B14:B15)</f>
        <v>4848155145.8100014</v>
      </c>
      <c r="C13" s="13">
        <f>SUM(C14:C15)</f>
        <v>6165160889.54</v>
      </c>
      <c r="F13" s="15"/>
    </row>
    <row r="14" spans="1:6" ht="20.399999999999999" x14ac:dyDescent="0.2">
      <c r="A14" s="8" t="s">
        <v>11</v>
      </c>
      <c r="B14" s="14">
        <v>4811156492.2900009</v>
      </c>
      <c r="C14" s="14">
        <v>5897038751.1599998</v>
      </c>
      <c r="F14" s="15"/>
    </row>
    <row r="15" spans="1:6" ht="11.25" customHeight="1" x14ac:dyDescent="0.2">
      <c r="A15" s="8" t="s">
        <v>12</v>
      </c>
      <c r="B15" s="14">
        <v>36998653.520000003</v>
      </c>
      <c r="C15" s="14">
        <v>268122138.38000003</v>
      </c>
      <c r="F15" s="15"/>
    </row>
    <row r="16" spans="1:6" ht="11.25" customHeight="1" x14ac:dyDescent="0.2">
      <c r="A16" s="8"/>
      <c r="B16" s="11"/>
      <c r="C16" s="11"/>
    </row>
    <row r="17" spans="1:6" ht="11.25" customHeight="1" x14ac:dyDescent="0.2">
      <c r="A17" s="7" t="s">
        <v>13</v>
      </c>
      <c r="B17" s="13">
        <f>SUM(B18:B22)</f>
        <v>11142401.08</v>
      </c>
      <c r="C17" s="13">
        <f>SUM(C18:C22)</f>
        <v>31944246</v>
      </c>
      <c r="F17" s="15"/>
    </row>
    <row r="18" spans="1:6" ht="11.25" customHeight="1" x14ac:dyDescent="0.2">
      <c r="A18" s="8" t="s">
        <v>14</v>
      </c>
      <c r="B18" s="14">
        <v>0</v>
      </c>
      <c r="C18" s="14">
        <v>0</v>
      </c>
      <c r="F18" s="15"/>
    </row>
    <row r="19" spans="1:6" ht="11.25" customHeight="1" x14ac:dyDescent="0.2">
      <c r="A19" s="8" t="s">
        <v>15</v>
      </c>
      <c r="B19" s="14">
        <v>377.99</v>
      </c>
      <c r="C19" s="14">
        <v>24275.360000000001</v>
      </c>
      <c r="F19" s="15"/>
    </row>
    <row r="20" spans="1:6" ht="11.25" customHeight="1" x14ac:dyDescent="0.2">
      <c r="A20" s="8" t="s">
        <v>16</v>
      </c>
      <c r="B20" s="14">
        <v>0</v>
      </c>
      <c r="C20" s="14">
        <v>0</v>
      </c>
      <c r="F20" s="15"/>
    </row>
    <row r="21" spans="1:6" ht="11.25" customHeight="1" x14ac:dyDescent="0.2">
      <c r="A21" s="8" t="s">
        <v>17</v>
      </c>
      <c r="B21" s="14">
        <v>0</v>
      </c>
      <c r="C21" s="14">
        <v>5210000</v>
      </c>
      <c r="F21" s="15"/>
    </row>
    <row r="22" spans="1:6" ht="11.25" customHeight="1" x14ac:dyDescent="0.2">
      <c r="A22" s="8" t="s">
        <v>18</v>
      </c>
      <c r="B22" s="14">
        <v>11142023.09</v>
      </c>
      <c r="C22" s="14">
        <v>26709970.640000001</v>
      </c>
      <c r="F22" s="15"/>
    </row>
    <row r="23" spans="1:6" ht="11.25" customHeight="1" x14ac:dyDescent="0.2">
      <c r="A23" s="9"/>
      <c r="B23" s="11"/>
      <c r="C23" s="11"/>
      <c r="F23" s="15"/>
    </row>
    <row r="24" spans="1:6" ht="11.25" customHeight="1" x14ac:dyDescent="0.2">
      <c r="A24" s="6" t="s">
        <v>19</v>
      </c>
      <c r="B24" s="13">
        <f>B4+B13+B17</f>
        <v>7519367281.6400013</v>
      </c>
      <c r="C24" s="13">
        <f>C4+C13+C17</f>
        <v>9190406498.0799999</v>
      </c>
      <c r="F24" s="15"/>
    </row>
    <row r="25" spans="1:6" ht="11.25" customHeight="1" x14ac:dyDescent="0.2">
      <c r="A25" s="10"/>
      <c r="B25" s="11"/>
      <c r="C25" s="11"/>
      <c r="F25" s="15"/>
    </row>
    <row r="26" spans="1:6" s="2" customFormat="1" ht="11.25" customHeight="1" x14ac:dyDescent="0.2">
      <c r="A26" s="6" t="s">
        <v>20</v>
      </c>
      <c r="B26" s="11"/>
      <c r="C26" s="11"/>
      <c r="E26" s="1"/>
      <c r="F26" s="15"/>
    </row>
    <row r="27" spans="1:6" ht="11.25" customHeight="1" x14ac:dyDescent="0.2">
      <c r="A27" s="7" t="s">
        <v>21</v>
      </c>
      <c r="B27" s="13">
        <f>SUM(B28:B30)</f>
        <v>3708659951.5100007</v>
      </c>
      <c r="C27" s="13">
        <f>SUM(C28:C30)</f>
        <v>5075089525.7900009</v>
      </c>
      <c r="F27" s="15"/>
    </row>
    <row r="28" spans="1:6" ht="11.25" customHeight="1" x14ac:dyDescent="0.2">
      <c r="A28" s="8" t="s">
        <v>22</v>
      </c>
      <c r="B28" s="14">
        <v>2224686205.7800002</v>
      </c>
      <c r="C28" s="14">
        <v>3000567334.6500006</v>
      </c>
      <c r="E28" s="2"/>
      <c r="F28" s="15"/>
    </row>
    <row r="29" spans="1:6" ht="11.25" customHeight="1" x14ac:dyDescent="0.2">
      <c r="A29" s="8" t="s">
        <v>23</v>
      </c>
      <c r="B29" s="14">
        <v>201340666.57000008</v>
      </c>
      <c r="C29" s="14">
        <v>304694871.16000021</v>
      </c>
      <c r="F29" s="15"/>
    </row>
    <row r="30" spans="1:6" ht="11.25" customHeight="1" x14ac:dyDescent="0.2">
      <c r="A30" s="8" t="s">
        <v>24</v>
      </c>
      <c r="B30" s="14">
        <v>1282633079.1600003</v>
      </c>
      <c r="C30" s="14">
        <v>1769827319.9800003</v>
      </c>
      <c r="F30" s="15"/>
    </row>
    <row r="31" spans="1:6" ht="11.25" customHeight="1" x14ac:dyDescent="0.2">
      <c r="A31" s="8"/>
      <c r="B31" s="11"/>
      <c r="C31" s="11"/>
    </row>
    <row r="32" spans="1:6" ht="11.25" customHeight="1" x14ac:dyDescent="0.2">
      <c r="A32" s="7" t="s">
        <v>25</v>
      </c>
      <c r="B32" s="13">
        <f>SUM(B33:B41)</f>
        <v>1304847574.9400001</v>
      </c>
      <c r="C32" s="13">
        <f>SUM(C33:C41)</f>
        <v>1825253047</v>
      </c>
      <c r="F32" s="15"/>
    </row>
    <row r="33" spans="1:6" ht="11.25" customHeight="1" x14ac:dyDescent="0.2">
      <c r="A33" s="8" t="s">
        <v>26</v>
      </c>
      <c r="B33" s="14">
        <v>886673309.88</v>
      </c>
      <c r="C33" s="14">
        <v>4765935.92</v>
      </c>
      <c r="F33" s="15"/>
    </row>
    <row r="34" spans="1:6" ht="11.25" customHeight="1" x14ac:dyDescent="0.2">
      <c r="A34" s="8" t="s">
        <v>27</v>
      </c>
      <c r="B34" s="14">
        <v>95266160.370000005</v>
      </c>
      <c r="C34" s="14">
        <v>1424018937.5700002</v>
      </c>
      <c r="F34" s="15"/>
    </row>
    <row r="35" spans="1:6" ht="11.25" customHeight="1" x14ac:dyDescent="0.2">
      <c r="A35" s="8" t="s">
        <v>28</v>
      </c>
      <c r="B35" s="14">
        <v>61004802.450000003</v>
      </c>
      <c r="C35" s="14">
        <v>133253370.56</v>
      </c>
      <c r="F35" s="15"/>
    </row>
    <row r="36" spans="1:6" ht="11.25" customHeight="1" x14ac:dyDescent="0.2">
      <c r="A36" s="8" t="s">
        <v>29</v>
      </c>
      <c r="B36" s="14">
        <v>181847598.96000001</v>
      </c>
      <c r="C36" s="14">
        <v>261847052.38999999</v>
      </c>
      <c r="F36" s="15"/>
    </row>
    <row r="37" spans="1:6" ht="11.25" customHeight="1" x14ac:dyDescent="0.2">
      <c r="A37" s="8" t="s">
        <v>30</v>
      </c>
      <c r="B37" s="14">
        <v>797775.3</v>
      </c>
      <c r="C37" s="14">
        <v>1341284.56</v>
      </c>
      <c r="F37" s="15"/>
    </row>
    <row r="38" spans="1:6" ht="11.25" customHeight="1" x14ac:dyDescent="0.2">
      <c r="A38" s="8" t="s">
        <v>31</v>
      </c>
      <c r="B38" s="14">
        <v>0</v>
      </c>
      <c r="C38" s="14">
        <v>0</v>
      </c>
      <c r="F38" s="15"/>
    </row>
    <row r="39" spans="1:6" ht="11.25" customHeight="1" x14ac:dyDescent="0.2">
      <c r="A39" s="8" t="s">
        <v>32</v>
      </c>
      <c r="B39" s="14">
        <v>0</v>
      </c>
      <c r="C39" s="14">
        <v>0</v>
      </c>
      <c r="F39" s="15"/>
    </row>
    <row r="40" spans="1:6" ht="11.25" customHeight="1" x14ac:dyDescent="0.2">
      <c r="A40" s="8" t="s">
        <v>33</v>
      </c>
      <c r="B40" s="14">
        <v>79105396</v>
      </c>
      <c r="C40" s="14">
        <v>0</v>
      </c>
      <c r="F40" s="15"/>
    </row>
    <row r="41" spans="1:6" ht="11.25" customHeight="1" x14ac:dyDescent="0.2">
      <c r="A41" s="8" t="s">
        <v>34</v>
      </c>
      <c r="B41" s="14">
        <v>152531.98000000001</v>
      </c>
      <c r="C41" s="14">
        <v>26466</v>
      </c>
      <c r="F41" s="15"/>
    </row>
    <row r="42" spans="1:6" ht="11.25" customHeight="1" x14ac:dyDescent="0.2">
      <c r="A42" s="8"/>
      <c r="B42" s="11"/>
      <c r="C42" s="11"/>
      <c r="F42" s="15"/>
    </row>
    <row r="43" spans="1:6" ht="11.25" customHeight="1" x14ac:dyDescent="0.2">
      <c r="A43" s="7" t="s">
        <v>35</v>
      </c>
      <c r="B43" s="13">
        <f>SUM(B44:B46)</f>
        <v>0</v>
      </c>
      <c r="C43" s="13">
        <f>SUM(C44:C46)</f>
        <v>0</v>
      </c>
      <c r="F43" s="15"/>
    </row>
    <row r="44" spans="1:6" ht="11.25" customHeight="1" x14ac:dyDescent="0.2">
      <c r="A44" s="8" t="s">
        <v>36</v>
      </c>
      <c r="B44" s="14">
        <v>0</v>
      </c>
      <c r="C44" s="14">
        <v>0</v>
      </c>
      <c r="F44" s="15"/>
    </row>
    <row r="45" spans="1:6" ht="11.25" customHeight="1" x14ac:dyDescent="0.2">
      <c r="A45" s="8" t="s">
        <v>37</v>
      </c>
      <c r="B45" s="14">
        <v>0</v>
      </c>
      <c r="C45" s="14">
        <v>0</v>
      </c>
      <c r="F45" s="15"/>
    </row>
    <row r="46" spans="1:6" ht="11.25" customHeight="1" x14ac:dyDescent="0.2">
      <c r="A46" s="8" t="s">
        <v>38</v>
      </c>
      <c r="B46" s="14">
        <v>0</v>
      </c>
      <c r="C46" s="14">
        <v>0</v>
      </c>
    </row>
    <row r="47" spans="1:6" ht="11.25" customHeight="1" x14ac:dyDescent="0.2">
      <c r="A47" s="8"/>
      <c r="B47" s="11"/>
      <c r="C47" s="11"/>
    </row>
    <row r="48" spans="1:6" ht="11.25" customHeight="1" x14ac:dyDescent="0.2">
      <c r="A48" s="7" t="s">
        <v>39</v>
      </c>
      <c r="B48" s="13">
        <f>SUM(B49:B53)</f>
        <v>98423233.810000002</v>
      </c>
      <c r="C48" s="13">
        <f>SUM(C49:C53)</f>
        <v>168970742.80000001</v>
      </c>
      <c r="F48" s="15"/>
    </row>
    <row r="49" spans="1:6" ht="11.25" customHeight="1" x14ac:dyDescent="0.2">
      <c r="A49" s="8" t="s">
        <v>40</v>
      </c>
      <c r="B49" s="14">
        <v>98311055.650000006</v>
      </c>
      <c r="C49" s="14">
        <v>168540173.40000001</v>
      </c>
      <c r="F49" s="15"/>
    </row>
    <row r="50" spans="1:6" ht="11.25" customHeight="1" x14ac:dyDescent="0.2">
      <c r="A50" s="8" t="s">
        <v>41</v>
      </c>
      <c r="B50" s="14">
        <v>0</v>
      </c>
      <c r="C50" s="14">
        <v>0</v>
      </c>
      <c r="F50" s="15"/>
    </row>
    <row r="51" spans="1:6" ht="11.25" customHeight="1" x14ac:dyDescent="0.2">
      <c r="A51" s="8" t="s">
        <v>42</v>
      </c>
      <c r="B51" s="14">
        <v>112178.16</v>
      </c>
      <c r="C51" s="14">
        <v>107535.4</v>
      </c>
      <c r="F51" s="15"/>
    </row>
    <row r="52" spans="1:6" ht="11.25" customHeight="1" x14ac:dyDescent="0.2">
      <c r="A52" s="8" t="s">
        <v>43</v>
      </c>
      <c r="B52" s="14">
        <v>0</v>
      </c>
      <c r="C52" s="14">
        <v>323034</v>
      </c>
      <c r="F52" s="15"/>
    </row>
    <row r="53" spans="1:6" ht="11.25" customHeight="1" x14ac:dyDescent="0.2">
      <c r="A53" s="8" t="s">
        <v>44</v>
      </c>
      <c r="B53" s="14">
        <v>0</v>
      </c>
      <c r="C53" s="14">
        <v>0</v>
      </c>
      <c r="F53" s="15"/>
    </row>
    <row r="54" spans="1:6" ht="11.25" customHeight="1" x14ac:dyDescent="0.2">
      <c r="A54" s="8"/>
      <c r="B54" s="11"/>
      <c r="C54" s="11"/>
    </row>
    <row r="55" spans="1:6" ht="11.25" customHeight="1" x14ac:dyDescent="0.2">
      <c r="A55" s="7" t="s">
        <v>45</v>
      </c>
      <c r="B55" s="13">
        <f>SUM(B56:B59)</f>
        <v>236618825.88999996</v>
      </c>
      <c r="C55" s="13">
        <f>SUM(C56:C59)</f>
        <v>592724846.41000009</v>
      </c>
      <c r="F55" s="15"/>
    </row>
    <row r="56" spans="1:6" ht="11.25" customHeight="1" x14ac:dyDescent="0.2">
      <c r="A56" s="8" t="s">
        <v>46</v>
      </c>
      <c r="B56" s="14">
        <v>206801259.42999998</v>
      </c>
      <c r="C56" s="14">
        <v>428675679.64000005</v>
      </c>
      <c r="F56" s="15"/>
    </row>
    <row r="57" spans="1:6" ht="11.25" customHeight="1" x14ac:dyDescent="0.2">
      <c r="A57" s="8" t="s">
        <v>47</v>
      </c>
      <c r="B57" s="14">
        <v>18040000</v>
      </c>
      <c r="C57" s="14">
        <v>149925000</v>
      </c>
      <c r="F57" s="15"/>
    </row>
    <row r="58" spans="1:6" ht="11.25" customHeight="1" x14ac:dyDescent="0.2">
      <c r="A58" s="8" t="s">
        <v>48</v>
      </c>
      <c r="B58" s="14">
        <v>2911.79</v>
      </c>
      <c r="C58" s="14">
        <v>2437.46</v>
      </c>
      <c r="F58" s="15"/>
    </row>
    <row r="59" spans="1:6" ht="11.25" customHeight="1" x14ac:dyDescent="0.2">
      <c r="A59" s="8" t="s">
        <v>49</v>
      </c>
      <c r="B59" s="14">
        <v>11774654.67</v>
      </c>
      <c r="C59" s="14">
        <v>14121729.310000001</v>
      </c>
      <c r="F59" s="15"/>
    </row>
    <row r="60" spans="1:6" ht="11.25" customHeight="1" x14ac:dyDescent="0.2">
      <c r="A60" s="8"/>
      <c r="B60" s="11"/>
      <c r="C60" s="11"/>
    </row>
    <row r="61" spans="1:6" ht="11.25" customHeight="1" x14ac:dyDescent="0.2">
      <c r="A61" s="7" t="s">
        <v>50</v>
      </c>
      <c r="B61" s="13">
        <f>SUM(B62)</f>
        <v>307824647.75</v>
      </c>
      <c r="C61" s="13">
        <f>SUM(C62)</f>
        <v>476163000.28000003</v>
      </c>
      <c r="F61" s="15"/>
    </row>
    <row r="62" spans="1:6" ht="11.25" customHeight="1" x14ac:dyDescent="0.2">
      <c r="A62" s="8" t="s">
        <v>51</v>
      </c>
      <c r="B62" s="14">
        <v>307824647.75</v>
      </c>
      <c r="C62" s="14">
        <v>476163000.28000003</v>
      </c>
      <c r="F62" s="15"/>
    </row>
    <row r="63" spans="1:6" ht="11.25" customHeight="1" x14ac:dyDescent="0.2">
      <c r="A63" s="9"/>
      <c r="B63" s="11"/>
      <c r="C63" s="11"/>
      <c r="F63" s="15"/>
    </row>
    <row r="64" spans="1:6" ht="11.25" customHeight="1" x14ac:dyDescent="0.2">
      <c r="A64" s="6" t="s">
        <v>52</v>
      </c>
      <c r="B64" s="13">
        <f>SUM(B27,B32,B43,B48,B55,B61)</f>
        <v>5656374233.9000015</v>
      </c>
      <c r="C64" s="13">
        <f>SUM(C27,C32,C43,C48,C55,C61)</f>
        <v>8138201162.2800007</v>
      </c>
      <c r="D64" s="19"/>
      <c r="E64" s="20"/>
      <c r="F64" s="15"/>
    </row>
    <row r="65" spans="1:6" ht="11.25" customHeight="1" x14ac:dyDescent="0.2">
      <c r="A65" s="10"/>
      <c r="B65" s="11"/>
      <c r="C65" s="11"/>
      <c r="F65" s="15"/>
    </row>
    <row r="66" spans="1:6" s="2" customFormat="1" x14ac:dyDescent="0.2">
      <c r="A66" s="6" t="s">
        <v>53</v>
      </c>
      <c r="B66" s="13">
        <f>B24-B64</f>
        <v>1862993047.7399998</v>
      </c>
      <c r="C66" s="13">
        <f>C24-C64</f>
        <v>1052205335.7999992</v>
      </c>
      <c r="D66" s="21"/>
      <c r="E66" s="20"/>
      <c r="F66" s="15"/>
    </row>
    <row r="67" spans="1:6" s="2" customFormat="1" x14ac:dyDescent="0.2">
      <c r="A67" s="9"/>
      <c r="B67" s="11"/>
      <c r="C67" s="11"/>
    </row>
    <row r="68" spans="1:6" s="3" customFormat="1" x14ac:dyDescent="0.2">
      <c r="A68" s="1"/>
      <c r="B68" s="1"/>
      <c r="C68" s="1"/>
      <c r="E68" s="2"/>
      <c r="F68" s="2"/>
    </row>
    <row r="69" spans="1:6" ht="13.2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2025-10-21T20:48:58Z</cp:lastPrinted>
  <dcterms:created xsi:type="dcterms:W3CDTF">2012-12-11T20:29:16Z</dcterms:created>
  <dcterms:modified xsi:type="dcterms:W3CDTF">2025-10-27T17:47:50Z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